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m-fu\Dropbox\1.営業ツール\01.税理士事務所\11.執筆\9.ニップクケアサービス\"/>
    </mc:Choice>
  </mc:AlternateContent>
  <xr:revisionPtr revIDLastSave="0" documentId="13_ncr:1_{814DC3C6-B5A4-4C1F-BD46-983E83B8B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2" i="1" s="1"/>
  <c r="D33" i="1" s="1"/>
  <c r="C15" i="1"/>
  <c r="C12" i="1" s="1"/>
  <c r="C33" i="1" s="1"/>
  <c r="E32" i="1"/>
  <c r="E30" i="1"/>
  <c r="E29" i="1"/>
  <c r="E27" i="1"/>
  <c r="E26" i="1"/>
  <c r="E25" i="1"/>
  <c r="E23" i="1"/>
  <c r="E21" i="1"/>
  <c r="E20" i="1"/>
  <c r="E18" i="1"/>
  <c r="E17" i="1"/>
  <c r="E14" i="1"/>
  <c r="E13" i="1"/>
  <c r="D8" i="1"/>
  <c r="C8" i="1"/>
  <c r="E7" i="1"/>
  <c r="D6" i="1"/>
  <c r="C6" i="1"/>
  <c r="D28" i="1"/>
  <c r="C28" i="1"/>
  <c r="D24" i="1"/>
  <c r="C24" i="1"/>
  <c r="D22" i="1"/>
  <c r="C22" i="1"/>
  <c r="D19" i="1"/>
  <c r="C19" i="1"/>
  <c r="D16" i="1"/>
  <c r="C16" i="1"/>
  <c r="D31" i="1"/>
  <c r="C31" i="1"/>
  <c r="E3" i="1"/>
  <c r="E2" i="1"/>
  <c r="D4" i="1"/>
  <c r="C4" i="1"/>
  <c r="E6" i="1" l="1"/>
  <c r="D9" i="1"/>
  <c r="E31" i="1"/>
  <c r="E8" i="1"/>
  <c r="C9" i="1"/>
  <c r="E15" i="1"/>
  <c r="E12" i="1" s="1"/>
  <c r="E33" i="1" s="1"/>
  <c r="E28" i="1"/>
  <c r="E24" i="1"/>
  <c r="E22" i="1"/>
  <c r="E19" i="1"/>
  <c r="E16" i="1"/>
  <c r="E4" i="1"/>
  <c r="D34" i="1" l="1"/>
  <c r="E9" i="1"/>
  <c r="C34" i="1"/>
  <c r="E34" i="1" l="1"/>
</calcChain>
</file>

<file path=xl/sharedStrings.xml><?xml version="1.0" encoding="utf-8"?>
<sst xmlns="http://schemas.openxmlformats.org/spreadsheetml/2006/main" count="35" uniqueCount="34">
  <si>
    <t>仕入</t>
    <rPh sb="0" eb="2">
      <t>シイ</t>
    </rPh>
    <phoneticPr fontId="2"/>
  </si>
  <si>
    <t>販管費</t>
    <rPh sb="0" eb="3">
      <t>ハンカンヒ</t>
    </rPh>
    <phoneticPr fontId="2"/>
  </si>
  <si>
    <t>正社員給料</t>
    <rPh sb="0" eb="3">
      <t>セイシャイン</t>
    </rPh>
    <rPh sb="3" eb="5">
      <t>キュウリョウ</t>
    </rPh>
    <phoneticPr fontId="2"/>
  </si>
  <si>
    <t>パート・アルバイト給料</t>
    <rPh sb="9" eb="11">
      <t>キュウリョウ</t>
    </rPh>
    <phoneticPr fontId="2"/>
  </si>
  <si>
    <t>法定福利費</t>
    <rPh sb="0" eb="5">
      <t>ホウテイフクリヒ</t>
    </rPh>
    <phoneticPr fontId="2"/>
  </si>
  <si>
    <t>売上</t>
    <rPh sb="0" eb="2">
      <t>ウリアゲ</t>
    </rPh>
    <phoneticPr fontId="2"/>
  </si>
  <si>
    <t>国保連</t>
    <rPh sb="0" eb="3">
      <t>コクホレン</t>
    </rPh>
    <phoneticPr fontId="2"/>
  </si>
  <si>
    <t>利用者</t>
    <rPh sb="0" eb="3">
      <t>リヨウシャ</t>
    </rPh>
    <phoneticPr fontId="2"/>
  </si>
  <si>
    <t>その他</t>
    <rPh sb="2" eb="3">
      <t>タ</t>
    </rPh>
    <phoneticPr fontId="2"/>
  </si>
  <si>
    <t>人件費</t>
    <rPh sb="0" eb="3">
      <t>ジンケンヒ</t>
    </rPh>
    <phoneticPr fontId="2"/>
  </si>
  <si>
    <t>旅費交通費</t>
    <rPh sb="0" eb="2">
      <t>リョヒ</t>
    </rPh>
    <rPh sb="2" eb="5">
      <t>コウツウヒ</t>
    </rPh>
    <phoneticPr fontId="2"/>
  </si>
  <si>
    <t>通勤手当</t>
    <rPh sb="0" eb="4">
      <t>ツウキンテアテ</t>
    </rPh>
    <phoneticPr fontId="2"/>
  </si>
  <si>
    <t>水道光熱費</t>
    <rPh sb="0" eb="5">
      <t>スイドウコウネツヒ</t>
    </rPh>
    <phoneticPr fontId="2"/>
  </si>
  <si>
    <t>通信費</t>
    <rPh sb="0" eb="3">
      <t>ツウシンヒ</t>
    </rPh>
    <phoneticPr fontId="2"/>
  </si>
  <si>
    <t>消耗品</t>
    <rPh sb="0" eb="2">
      <t>ショウモウ</t>
    </rPh>
    <rPh sb="2" eb="3">
      <t>ヒン</t>
    </rPh>
    <phoneticPr fontId="2"/>
  </si>
  <si>
    <t>賃借料</t>
    <rPh sb="0" eb="3">
      <t>チンシャクリョウ</t>
    </rPh>
    <phoneticPr fontId="2"/>
  </si>
  <si>
    <t>業務委託費</t>
    <rPh sb="0" eb="5">
      <t>ギョウムイタクヒ</t>
    </rPh>
    <phoneticPr fontId="2"/>
  </si>
  <si>
    <t>売上合計</t>
    <rPh sb="0" eb="2">
      <t>ウリアゲ</t>
    </rPh>
    <rPh sb="2" eb="4">
      <t>ゴウケイ</t>
    </rPh>
    <phoneticPr fontId="2"/>
  </si>
  <si>
    <t>仕入合計</t>
    <rPh sb="0" eb="2">
      <t>シイ</t>
    </rPh>
    <rPh sb="2" eb="4">
      <t>ゴウケイ</t>
    </rPh>
    <phoneticPr fontId="2"/>
  </si>
  <si>
    <t>売上総利益</t>
    <rPh sb="0" eb="2">
      <t>ウリアゲ</t>
    </rPh>
    <rPh sb="2" eb="5">
      <t>ソウリエキ</t>
    </rPh>
    <phoneticPr fontId="2"/>
  </si>
  <si>
    <t>販管費合計</t>
    <rPh sb="0" eb="3">
      <t>ハンカンヒ</t>
    </rPh>
    <rPh sb="3" eb="5">
      <t>ゴウケイ</t>
    </rPh>
    <phoneticPr fontId="2"/>
  </si>
  <si>
    <t>営業利益</t>
    <rPh sb="0" eb="2">
      <t>エイギョウ</t>
    </rPh>
    <rPh sb="2" eb="4">
      <t>リエキ</t>
    </rPh>
    <phoneticPr fontId="2"/>
  </si>
  <si>
    <t>4月予算</t>
    <rPh sb="1" eb="2">
      <t>ガツ</t>
    </rPh>
    <rPh sb="2" eb="4">
      <t>ヨサン</t>
    </rPh>
    <phoneticPr fontId="2"/>
  </si>
  <si>
    <t>4月実績</t>
    <rPh sb="1" eb="4">
      <t>ガツジッセキ</t>
    </rPh>
    <phoneticPr fontId="2"/>
  </si>
  <si>
    <t>差異</t>
    <rPh sb="0" eb="2">
      <t>サイ</t>
    </rPh>
    <phoneticPr fontId="2"/>
  </si>
  <si>
    <t>〇〇電力</t>
    <rPh sb="2" eb="4">
      <t>デンリョク</t>
    </rPh>
    <phoneticPr fontId="2"/>
  </si>
  <si>
    <t>〇〇ガス</t>
    <phoneticPr fontId="2"/>
  </si>
  <si>
    <t>〇〇電話</t>
    <rPh sb="2" eb="4">
      <t>デンワ</t>
    </rPh>
    <phoneticPr fontId="2"/>
  </si>
  <si>
    <t>〇〇文房具店</t>
    <rPh sb="2" eb="5">
      <t>ブンボウグ</t>
    </rPh>
    <rPh sb="5" eb="6">
      <t>テン</t>
    </rPh>
    <phoneticPr fontId="2"/>
  </si>
  <si>
    <t>〇〇おむつ業者</t>
    <rPh sb="5" eb="7">
      <t>ギョウシャ</t>
    </rPh>
    <phoneticPr fontId="2"/>
  </si>
  <si>
    <t>〇〇リネン</t>
    <phoneticPr fontId="2"/>
  </si>
  <si>
    <t>〇〇不動産</t>
    <rPh sb="2" eb="5">
      <t>フドウサン</t>
    </rPh>
    <phoneticPr fontId="2"/>
  </si>
  <si>
    <t>〇〇税理士事務所</t>
    <rPh sb="2" eb="8">
      <t>ゼイリシジムショ</t>
    </rPh>
    <phoneticPr fontId="2"/>
  </si>
  <si>
    <t>〇〇弁当店</t>
    <rPh sb="2" eb="4">
      <t>ベントウ</t>
    </rPh>
    <rPh sb="4" eb="5">
      <t>ミセ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</si>
</sst>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38" fontId="0" fillId="0" borderId="0" xfId="1" applyFont="1" applyAlignment="1"/>
    <xf numFmtId="0" fontId="0" fillId="2" borderId="0" xfId="0" applyFill="1"/>
    <xf numFmtId="38" fontId="0" fillId="2" borderId="0" xfId="1" applyFont="1" applyFill="1" applyAlignment="1"/>
    <xf numFmtId="38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38" fontId="0" fillId="3" borderId="0" xfId="1" applyFont="1" applyFill="1" applyAlignment="1"/>
    <xf numFmtId="38" fontId="0" fillId="3" borderId="0" xfId="0" applyNumberForma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H7" sqref="H7"/>
    </sheetView>
  </sheetViews>
  <sheetFormatPr defaultRowHeight="18.75"/>
  <cols>
    <col min="1" max="1" width="3.25" customWidth="1"/>
    <col min="2" max="2" width="23.5" bestFit="1" customWidth="1"/>
    <col min="3" max="5" width="11.125" customWidth="1"/>
  </cols>
  <sheetData>
    <row r="1" spans="1:6">
      <c r="A1" s="5" t="s">
        <v>5</v>
      </c>
      <c r="B1" s="5"/>
      <c r="C1" s="6" t="s">
        <v>22</v>
      </c>
      <c r="D1" s="6" t="s">
        <v>23</v>
      </c>
      <c r="E1" s="6" t="s">
        <v>24</v>
      </c>
    </row>
    <row r="2" spans="1:6">
      <c r="A2" s="5"/>
      <c r="B2" s="5" t="s">
        <v>6</v>
      </c>
      <c r="C2" s="7">
        <v>8000000</v>
      </c>
      <c r="D2" s="7">
        <v>8000000</v>
      </c>
      <c r="E2" s="7">
        <f>C2-D2</f>
        <v>0</v>
      </c>
    </row>
    <row r="3" spans="1:6">
      <c r="A3" s="5"/>
      <c r="B3" s="5" t="s">
        <v>7</v>
      </c>
      <c r="C3" s="7">
        <v>1500000</v>
      </c>
      <c r="D3" s="7">
        <v>1500000</v>
      </c>
      <c r="E3" s="7">
        <f>C3-D3</f>
        <v>0</v>
      </c>
    </row>
    <row r="4" spans="1:6">
      <c r="A4" s="2" t="s">
        <v>17</v>
      </c>
      <c r="B4" s="2"/>
      <c r="C4" s="3">
        <f>SUM(C2:C3)</f>
        <v>9500000</v>
      </c>
      <c r="D4" s="3">
        <f t="shared" ref="D4:E4" si="0">SUM(D2:D3)</f>
        <v>9500000</v>
      </c>
      <c r="E4" s="3">
        <f t="shared" si="0"/>
        <v>0</v>
      </c>
    </row>
    <row r="5" spans="1:6">
      <c r="A5" s="5"/>
      <c r="B5" s="5"/>
      <c r="C5" s="5"/>
      <c r="D5" s="5"/>
      <c r="E5" s="5"/>
    </row>
    <row r="6" spans="1:6">
      <c r="A6" s="5" t="s">
        <v>0</v>
      </c>
      <c r="B6" s="5"/>
      <c r="C6" s="8">
        <f>SUM(C7:C7)</f>
        <v>300000</v>
      </c>
      <c r="D6" s="8">
        <f>SUM(D7:D7)</f>
        <v>350000</v>
      </c>
      <c r="E6" s="8">
        <f>C6-D6</f>
        <v>-50000</v>
      </c>
    </row>
    <row r="7" spans="1:6">
      <c r="A7" s="5"/>
      <c r="B7" s="5" t="s">
        <v>33</v>
      </c>
      <c r="C7" s="7">
        <v>300000</v>
      </c>
      <c r="D7" s="7">
        <v>350000</v>
      </c>
      <c r="E7" s="7">
        <f>C7-D7</f>
        <v>-50000</v>
      </c>
    </row>
    <row r="8" spans="1:6">
      <c r="A8" s="2" t="s">
        <v>18</v>
      </c>
      <c r="B8" s="2"/>
      <c r="C8" s="3">
        <f>SUM(C7:C7)</f>
        <v>300000</v>
      </c>
      <c r="D8" s="3">
        <f>SUM(D7:D7)</f>
        <v>350000</v>
      </c>
      <c r="E8" s="3">
        <f>SUM(E7:E7)</f>
        <v>-50000</v>
      </c>
      <c r="F8" s="1"/>
    </row>
    <row r="9" spans="1:6">
      <c r="A9" s="5" t="s">
        <v>19</v>
      </c>
      <c r="B9" s="5"/>
      <c r="C9" s="7">
        <f>C4-C8</f>
        <v>9200000</v>
      </c>
      <c r="D9" s="7">
        <f>D4-D8</f>
        <v>9150000</v>
      </c>
      <c r="E9" s="7">
        <f>E4-E8</f>
        <v>50000</v>
      </c>
    </row>
    <row r="10" spans="1:6">
      <c r="A10" s="5"/>
      <c r="B10" s="5"/>
      <c r="C10" s="5"/>
      <c r="D10" s="5"/>
      <c r="E10" s="5"/>
    </row>
    <row r="11" spans="1:6">
      <c r="A11" s="5" t="s">
        <v>1</v>
      </c>
      <c r="B11" s="5"/>
      <c r="C11" s="5"/>
      <c r="D11" s="5"/>
      <c r="E11" s="5"/>
    </row>
    <row r="12" spans="1:6">
      <c r="A12" s="2" t="s">
        <v>9</v>
      </c>
      <c r="B12" s="2"/>
      <c r="C12" s="4">
        <f>SUM(C13:C15)</f>
        <v>5675000</v>
      </c>
      <c r="D12" s="4">
        <f>SUM(D13:D15)</f>
        <v>6200000</v>
      </c>
      <c r="E12" s="4">
        <f>SUM(E13:E15)</f>
        <v>-525000</v>
      </c>
    </row>
    <row r="13" spans="1:6">
      <c r="A13" s="5"/>
      <c r="B13" s="5" t="s">
        <v>2</v>
      </c>
      <c r="C13" s="7">
        <v>4500000</v>
      </c>
      <c r="D13" s="7">
        <v>4800000</v>
      </c>
      <c r="E13" s="7">
        <f t="shared" ref="E13:E32" si="1">C13-D13</f>
        <v>-300000</v>
      </c>
    </row>
    <row r="14" spans="1:6">
      <c r="A14" s="5"/>
      <c r="B14" s="5" t="s">
        <v>3</v>
      </c>
      <c r="C14" s="7">
        <v>500000</v>
      </c>
      <c r="D14" s="7">
        <v>680000</v>
      </c>
      <c r="E14" s="7">
        <f t="shared" si="1"/>
        <v>-180000</v>
      </c>
    </row>
    <row r="15" spans="1:6">
      <c r="A15" s="5"/>
      <c r="B15" s="5" t="s">
        <v>4</v>
      </c>
      <c r="C15" s="7">
        <f>C13*0.15</f>
        <v>675000</v>
      </c>
      <c r="D15" s="7">
        <f>D13*0.15</f>
        <v>720000</v>
      </c>
      <c r="E15" s="7">
        <f t="shared" si="1"/>
        <v>-45000</v>
      </c>
    </row>
    <row r="16" spans="1:6">
      <c r="A16" s="2" t="s">
        <v>10</v>
      </c>
      <c r="B16" s="2"/>
      <c r="C16" s="3">
        <f>SUM(C17:C18)</f>
        <v>200000</v>
      </c>
      <c r="D16" s="3">
        <f>SUM(D17:D18)</f>
        <v>200000</v>
      </c>
      <c r="E16" s="3">
        <f t="shared" si="1"/>
        <v>0</v>
      </c>
    </row>
    <row r="17" spans="1:5">
      <c r="A17" s="5"/>
      <c r="B17" s="5" t="s">
        <v>11</v>
      </c>
      <c r="C17" s="7">
        <v>150000</v>
      </c>
      <c r="D17" s="7">
        <v>130000</v>
      </c>
      <c r="E17" s="7">
        <f t="shared" si="1"/>
        <v>20000</v>
      </c>
    </row>
    <row r="18" spans="1:5">
      <c r="A18" s="5"/>
      <c r="B18" s="5" t="s">
        <v>8</v>
      </c>
      <c r="C18" s="7">
        <v>50000</v>
      </c>
      <c r="D18" s="7">
        <v>70000</v>
      </c>
      <c r="E18" s="7">
        <f t="shared" si="1"/>
        <v>-20000</v>
      </c>
    </row>
    <row r="19" spans="1:5">
      <c r="A19" s="2" t="s">
        <v>12</v>
      </c>
      <c r="B19" s="2"/>
      <c r="C19" s="3">
        <f>SUM(C20:C21)</f>
        <v>160000</v>
      </c>
      <c r="D19" s="3">
        <f>SUM(D20:D21)</f>
        <v>163000</v>
      </c>
      <c r="E19" s="3">
        <f t="shared" si="1"/>
        <v>-3000</v>
      </c>
    </row>
    <row r="20" spans="1:5">
      <c r="A20" s="5"/>
      <c r="B20" s="5" t="s">
        <v>25</v>
      </c>
      <c r="C20" s="7">
        <v>120000</v>
      </c>
      <c r="D20" s="7">
        <v>125000</v>
      </c>
      <c r="E20" s="7">
        <f t="shared" si="1"/>
        <v>-5000</v>
      </c>
    </row>
    <row r="21" spans="1:5">
      <c r="A21" s="5"/>
      <c r="B21" s="5" t="s">
        <v>26</v>
      </c>
      <c r="C21" s="7">
        <v>40000</v>
      </c>
      <c r="D21" s="7">
        <v>38000</v>
      </c>
      <c r="E21" s="7">
        <f t="shared" si="1"/>
        <v>2000</v>
      </c>
    </row>
    <row r="22" spans="1:5">
      <c r="A22" s="2" t="s">
        <v>13</v>
      </c>
      <c r="B22" s="2"/>
      <c r="C22" s="3">
        <f>SUM(C23:C23)</f>
        <v>20000</v>
      </c>
      <c r="D22" s="3">
        <f>SUM(D23:D23)</f>
        <v>18000</v>
      </c>
      <c r="E22" s="3">
        <f t="shared" si="1"/>
        <v>2000</v>
      </c>
    </row>
    <row r="23" spans="1:5">
      <c r="A23" s="5"/>
      <c r="B23" s="5" t="s">
        <v>27</v>
      </c>
      <c r="C23" s="7">
        <v>20000</v>
      </c>
      <c r="D23" s="7">
        <v>18000</v>
      </c>
      <c r="E23" s="7">
        <f t="shared" si="1"/>
        <v>2000</v>
      </c>
    </row>
    <row r="24" spans="1:5">
      <c r="A24" s="2" t="s">
        <v>14</v>
      </c>
      <c r="B24" s="2"/>
      <c r="C24" s="3">
        <f>SUM(C25:C27)</f>
        <v>230000</v>
      </c>
      <c r="D24" s="3">
        <f>SUM(D25:D27)</f>
        <v>450000</v>
      </c>
      <c r="E24" s="3">
        <f t="shared" si="1"/>
        <v>-220000</v>
      </c>
    </row>
    <row r="25" spans="1:5">
      <c r="A25" s="5"/>
      <c r="B25" s="5" t="s">
        <v>29</v>
      </c>
      <c r="C25" s="7">
        <v>150000</v>
      </c>
      <c r="D25" s="7">
        <v>200000</v>
      </c>
      <c r="E25" s="7">
        <f t="shared" si="1"/>
        <v>-50000</v>
      </c>
    </row>
    <row r="26" spans="1:5">
      <c r="A26" s="5"/>
      <c r="B26" s="5" t="s">
        <v>28</v>
      </c>
      <c r="C26" s="7">
        <v>30000</v>
      </c>
      <c r="D26" s="7">
        <v>150000</v>
      </c>
      <c r="E26" s="7">
        <f t="shared" si="1"/>
        <v>-120000</v>
      </c>
    </row>
    <row r="27" spans="1:5">
      <c r="A27" s="5"/>
      <c r="B27" s="5" t="s">
        <v>8</v>
      </c>
      <c r="C27" s="7">
        <v>50000</v>
      </c>
      <c r="D27" s="7">
        <v>100000</v>
      </c>
      <c r="E27" s="7">
        <f t="shared" si="1"/>
        <v>-50000</v>
      </c>
    </row>
    <row r="28" spans="1:5">
      <c r="A28" s="2" t="s">
        <v>15</v>
      </c>
      <c r="B28" s="2"/>
      <c r="C28" s="3">
        <f>SUM(C29:C30)</f>
        <v>2000000</v>
      </c>
      <c r="D28" s="3">
        <f>SUM(D29:D30)</f>
        <v>1980000</v>
      </c>
      <c r="E28" s="3">
        <f t="shared" si="1"/>
        <v>20000</v>
      </c>
    </row>
    <row r="29" spans="1:5">
      <c r="A29" s="5"/>
      <c r="B29" s="5" t="s">
        <v>30</v>
      </c>
      <c r="C29" s="7">
        <v>200000</v>
      </c>
      <c r="D29" s="7">
        <v>180000</v>
      </c>
      <c r="E29" s="7">
        <f t="shared" si="1"/>
        <v>20000</v>
      </c>
    </row>
    <row r="30" spans="1:5">
      <c r="A30" s="5"/>
      <c r="B30" s="5" t="s">
        <v>31</v>
      </c>
      <c r="C30" s="7">
        <v>1800000</v>
      </c>
      <c r="D30" s="7">
        <v>1800000</v>
      </c>
      <c r="E30" s="7">
        <f t="shared" si="1"/>
        <v>0</v>
      </c>
    </row>
    <row r="31" spans="1:5">
      <c r="A31" s="2" t="s">
        <v>16</v>
      </c>
      <c r="B31" s="2"/>
      <c r="C31" s="3">
        <f>SUM(C32:C32)</f>
        <v>50000</v>
      </c>
      <c r="D31" s="3">
        <f>SUM(D32:D32)</f>
        <v>50000</v>
      </c>
      <c r="E31" s="3">
        <f t="shared" si="1"/>
        <v>0</v>
      </c>
    </row>
    <row r="32" spans="1:5">
      <c r="A32" s="5"/>
      <c r="B32" s="5" t="s">
        <v>32</v>
      </c>
      <c r="C32" s="7">
        <v>50000</v>
      </c>
      <c r="D32" s="7">
        <v>50000</v>
      </c>
      <c r="E32" s="7">
        <f t="shared" si="1"/>
        <v>0</v>
      </c>
    </row>
    <row r="33" spans="1:5">
      <c r="A33" s="2" t="s">
        <v>20</v>
      </c>
      <c r="B33" s="2"/>
      <c r="C33" s="3">
        <f>C12+C16+C19+C22+C24+C28+C31</f>
        <v>8335000</v>
      </c>
      <c r="D33" s="3">
        <f>D12+D16+D19+D22+D24+D28+D31</f>
        <v>9061000</v>
      </c>
      <c r="E33" s="3">
        <f>E12+E16+E19+E22+E24+E28+E31</f>
        <v>-726000</v>
      </c>
    </row>
    <row r="34" spans="1:5">
      <c r="A34" s="5" t="s">
        <v>21</v>
      </c>
      <c r="B34" s="5"/>
      <c r="C34" s="7">
        <f>C9-C33</f>
        <v>865000</v>
      </c>
      <c r="D34" s="7">
        <f>D9-D33</f>
        <v>89000</v>
      </c>
      <c r="E34" s="7">
        <f>C34-D34</f>
        <v>776000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TOMOYUKI FUJIO</dc:creator>
  <cp:lastModifiedBy>TOMOYUKI FUJIO</cp:lastModifiedBy>
  <cp:lastPrinted>2021-07-05T14:34:06Z</cp:lastPrinted>
  <dcterms:created xsi:type="dcterms:W3CDTF">2015-06-05T18:19:34Z</dcterms:created>
  <dcterms:modified xsi:type="dcterms:W3CDTF">2021-07-06T13:51:44Z</dcterms:modified>
</cp:coreProperties>
</file>